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derieux_s\Desktop\SW Facilities\45797 - East Pasco\"/>
    </mc:Choice>
  </mc:AlternateContent>
  <bookViews>
    <workbookView xWindow="19395" yWindow="210" windowWidth="21885" windowHeight="11355"/>
  </bookViews>
  <sheets>
    <sheet name="DEP report" sheetId="4" r:id="rId1"/>
  </sheets>
  <definedNames>
    <definedName name="_Regression_Int" localSheetId="0" hidden="1">1</definedName>
    <definedName name="_xlnm.Print_Area" localSheetId="0">'DEP report'!$A$2:$I$49</definedName>
    <definedName name="Print_Area_MI" localSheetId="0">'DEP report'!$A$18:$J$33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Q27" i="4" l="1"/>
  <c r="R27" i="4"/>
  <c r="S27" i="4"/>
  <c r="T27" i="4"/>
  <c r="Q28" i="4"/>
  <c r="R28" i="4"/>
  <c r="S28" i="4"/>
  <c r="T28" i="4"/>
  <c r="Q29" i="4"/>
  <c r="R29" i="4"/>
  <c r="S29" i="4"/>
  <c r="T29" i="4"/>
  <c r="P28" i="4"/>
  <c r="P29" i="4"/>
  <c r="P27" i="4"/>
  <c r="U29" i="4" l="1"/>
  <c r="U27" i="4"/>
  <c r="U30" i="4" s="1"/>
  <c r="U28" i="4"/>
  <c r="H29" i="4" l="1"/>
  <c r="H28" i="4"/>
  <c r="H27" i="4"/>
  <c r="A46" i="4" l="1"/>
  <c r="A45" i="4"/>
  <c r="A44" i="4"/>
  <c r="A12" i="4"/>
  <c r="A11" i="4"/>
  <c r="A10" i="4"/>
  <c r="C13" i="4" l="1"/>
  <c r="B13" i="4"/>
  <c r="B30" i="4"/>
  <c r="A4" i="4"/>
  <c r="D13" i="4"/>
  <c r="C30" i="4"/>
  <c r="D30" i="4"/>
  <c r="E30" i="4"/>
  <c r="F30" i="4"/>
  <c r="G30" i="4"/>
  <c r="A37" i="4"/>
  <c r="C47" i="4"/>
  <c r="B47" i="4"/>
  <c r="H30" i="4"/>
</calcChain>
</file>

<file path=xl/sharedStrings.xml><?xml version="1.0" encoding="utf-8"?>
<sst xmlns="http://schemas.openxmlformats.org/spreadsheetml/2006/main" count="40" uniqueCount="23">
  <si>
    <t>PASCO COUNTY:  UTILITIES SERVICES BRANCH</t>
  </si>
  <si>
    <t>LEACHATE REPORT</t>
  </si>
  <si>
    <t>MONTH</t>
  </si>
  <si>
    <t>TOTAL</t>
  </si>
  <si>
    <t>MEASURED</t>
  </si>
  <si>
    <t>TANK 1</t>
  </si>
  <si>
    <t>TANK 2</t>
  </si>
  <si>
    <t>TANK 3</t>
  </si>
  <si>
    <t>TANK 4</t>
  </si>
  <si>
    <t>TANK 5</t>
  </si>
  <si>
    <t xml:space="preserve"> </t>
  </si>
  <si>
    <t>LEACHATE</t>
  </si>
  <si>
    <t>LEACHATE (Gallons)</t>
  </si>
  <si>
    <t>RAINFALL (INCHES)</t>
  </si>
  <si>
    <t xml:space="preserve">   LEACHATE (GALLONS)</t>
  </si>
  <si>
    <t>(GALLONS)</t>
  </si>
  <si>
    <t>EAST PASCO CLASS I LANDFILL (WACS# 45797)</t>
  </si>
  <si>
    <t>WEST PASCO CLASS I LANDFILL (WACS# 45799)</t>
  </si>
  <si>
    <t>ASH CELLS</t>
  </si>
  <si>
    <t>SW CELLS</t>
  </si>
  <si>
    <t xml:space="preserve">   </t>
  </si>
  <si>
    <t>WEST PASCO CLASS III LANDFILL (WACS# 45799)</t>
  </si>
  <si>
    <t>QUARTER ENDING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</si>
</sst>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0_)"/>
    <numFmt numFmtId="166" formatCode="mmm\-yyyy_)"/>
  </numFmts>
  <fonts count="19" x14ac:knownFonts="1">
    <font>
      <sz val="12"/>
      <name val="Helv"/>
    </font>
    <font>
      <sz val="8"/>
      <name val="Helv"/>
    </font>
    <font>
      <b/>
      <sz val="12"/>
      <name val="Helv"/>
    </font>
    <font>
      <b/>
      <i/>
      <sz val="12"/>
      <name val="Helv"/>
    </font>
    <font>
      <sz val="10"/>
      <name val="Tms Rmn"/>
    </font>
    <font>
      <i/>
      <sz val="12"/>
      <color indexed="55"/>
      <name val="Helv"/>
    </font>
    <font>
      <sz val="11"/>
      <name val="Helv"/>
    </font>
    <font>
      <sz val="12"/>
      <name val="Tms Rmn"/>
    </font>
    <font>
      <sz val="9"/>
      <name val="Helv"/>
    </font>
    <font>
      <i/>
      <sz val="10"/>
      <name val="Tms Rmn"/>
    </font>
    <font>
      <i/>
      <sz val="14"/>
      <color indexed="10"/>
      <name val="Helv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rgb="FFC00000"/>
      <name val="Calibri"/>
      <family val="2"/>
    </font>
    <font>
      <sz val="12"/>
      <color theme="9" tint="-0.499984740745262"/>
      <name val="Helv"/>
    </font>
    <font>
      <sz val="12"/>
      <color theme="9" tint="-0.499984740745262"/>
      <name val="Calibri"/>
      <family val="2"/>
    </font>
    <font>
      <b/>
      <sz val="12"/>
      <color theme="9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37" fontId="0" fillId="0" borderId="0" xfId="0" applyNumberFormat="1" applyFill="1" applyBorder="1" applyAlignment="1" applyProtection="1">
      <alignment horizontal="right"/>
    </xf>
    <xf numFmtId="0" fontId="2" fillId="0" borderId="0" xfId="0" applyFont="1" applyFill="1"/>
    <xf numFmtId="0" fontId="0" fillId="0" borderId="0" xfId="0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/>
    <xf numFmtId="0" fontId="1" fillId="0" borderId="0" xfId="0" applyFont="1" applyFill="1" applyAlignment="1" applyProtection="1">
      <alignment horizontal="center"/>
    </xf>
    <xf numFmtId="37" fontId="0" fillId="0" borderId="0" xfId="0" applyNumberFormat="1" applyFill="1" applyProtection="1"/>
    <xf numFmtId="0" fontId="7" fillId="0" borderId="0" xfId="0" applyFont="1" applyFill="1" applyAlignment="1" applyProtection="1">
      <alignment horizontal="left"/>
    </xf>
    <xf numFmtId="0" fontId="4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center"/>
    </xf>
    <xf numFmtId="37" fontId="0" fillId="0" borderId="0" xfId="0" applyNumberFormat="1" applyFill="1" applyBorder="1" applyProtection="1"/>
    <xf numFmtId="37" fontId="2" fillId="0" borderId="0" xfId="0" applyNumberFormat="1" applyFont="1" applyFill="1" applyBorder="1" applyProtection="1"/>
    <xf numFmtId="0" fontId="9" fillId="0" borderId="0" xfId="0" applyFont="1" applyFill="1" applyProtection="1"/>
    <xf numFmtId="0" fontId="10" fillId="0" borderId="0" xfId="0" applyFont="1" applyFill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/>
    <xf numFmtId="166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center"/>
    </xf>
    <xf numFmtId="37" fontId="13" fillId="0" borderId="2" xfId="0" applyNumberFormat="1" applyFont="1" applyFill="1" applyBorder="1" applyAlignment="1" applyProtection="1">
      <alignment horizontal="center"/>
    </xf>
    <xf numFmtId="37" fontId="12" fillId="0" borderId="1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</xf>
    <xf numFmtId="37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37" fontId="0" fillId="0" borderId="0" xfId="0" applyNumberFormat="1" applyFill="1" applyBorder="1"/>
    <xf numFmtId="0" fontId="15" fillId="0" borderId="4" xfId="0" applyFont="1" applyFill="1" applyBorder="1" applyAlignment="1" applyProtection="1">
      <alignment horizontal="center"/>
    </xf>
    <xf numFmtId="0" fontId="16" fillId="0" borderId="0" xfId="0" applyFont="1" applyFill="1"/>
    <xf numFmtId="37" fontId="17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54"/>
  <sheetViews>
    <sheetView tabSelected="1" defaultGridColor="0" view="pageBreakPreview" colorId="14" zoomScale="80" zoomScaleNormal="100" zoomScaleSheetLayoutView="90" workbookViewId="0">
      <selection activeCell="C15" sqref="C15"/>
    </sheetView>
  </sheetViews>
  <sheetFormatPr defaultColWidth="12.6640625" defaultRowHeight="15.75" x14ac:dyDescent="0.25"/>
  <cols>
    <col min="1" max="1" width="13.21875" style="1" customWidth="1"/>
    <col min="2" max="2" width="16.6640625" style="1" customWidth="1"/>
    <col min="3" max="4" width="18.109375" style="1" customWidth="1"/>
    <col min="5" max="5" width="11.44140625" style="1" bestFit="1" customWidth="1"/>
    <col min="6" max="6" width="9.88671875" style="1" bestFit="1" customWidth="1"/>
    <col min="7" max="8" width="11.77734375" style="1" customWidth="1"/>
    <col min="9" max="9" width="4.109375" style="1" customWidth="1"/>
    <col min="10" max="10" width="11.77734375" style="1" customWidth="1"/>
    <col min="11" max="16384" width="12.6640625" style="1"/>
  </cols>
  <sheetData>
    <row r="1" spans="1:10" ht="19.5" x14ac:dyDescent="0.35">
      <c r="A1" s="20"/>
    </row>
    <row r="2" spans="1:10" x14ac:dyDescent="0.25">
      <c r="A2" s="31" t="s">
        <v>0</v>
      </c>
      <c r="B2" s="3"/>
      <c r="C2" s="3"/>
      <c r="D2" s="12"/>
      <c r="E2" s="12"/>
      <c r="F2" s="12"/>
    </row>
    <row r="3" spans="1:10" x14ac:dyDescent="0.25">
      <c r="A3" s="31" t="s">
        <v>1</v>
      </c>
      <c r="D3" s="12"/>
      <c r="E3" s="12"/>
      <c r="F3" s="12"/>
    </row>
    <row r="4" spans="1:10" x14ac:dyDescent="0.25">
      <c r="A4" s="49" t="str">
        <f>A20</f>
        <v>QUARTER ENDING SEPTEMBER 30, 2015</v>
      </c>
      <c r="B4" s="3"/>
      <c r="D4" s="12"/>
      <c r="E4" s="12"/>
      <c r="F4" s="12"/>
    </row>
    <row r="5" spans="1:10" x14ac:dyDescent="0.25">
      <c r="A5" s="32"/>
      <c r="B5" s="3"/>
      <c r="D5" s="12"/>
      <c r="E5" s="12"/>
      <c r="F5" s="12"/>
    </row>
    <row r="6" spans="1:10" x14ac:dyDescent="0.25">
      <c r="A6" s="31" t="s">
        <v>17</v>
      </c>
      <c r="B6" s="3"/>
    </row>
    <row r="7" spans="1:10" ht="16.5" thickBot="1" x14ac:dyDescent="0.3">
      <c r="A7" s="15"/>
      <c r="B7" s="15"/>
      <c r="C7" s="15"/>
      <c r="D7" s="29"/>
      <c r="E7" s="22"/>
      <c r="F7" s="15"/>
      <c r="G7" s="15"/>
      <c r="H7" s="15"/>
      <c r="I7" s="15"/>
      <c r="J7" s="15"/>
    </row>
    <row r="8" spans="1:10" x14ac:dyDescent="0.25">
      <c r="A8" s="39" t="s">
        <v>2</v>
      </c>
      <c r="B8" s="39" t="s">
        <v>4</v>
      </c>
      <c r="C8" s="40" t="s">
        <v>12</v>
      </c>
      <c r="D8" s="40" t="s">
        <v>12</v>
      </c>
      <c r="E8" s="30"/>
      <c r="F8" s="21"/>
      <c r="G8" s="21"/>
      <c r="H8" s="21"/>
      <c r="I8" s="25"/>
      <c r="J8" s="26"/>
    </row>
    <row r="9" spans="1:10" ht="16.5" thickBot="1" x14ac:dyDescent="0.3">
      <c r="A9" s="51"/>
      <c r="B9" s="41" t="s">
        <v>13</v>
      </c>
      <c r="C9" s="42" t="s">
        <v>18</v>
      </c>
      <c r="D9" s="42" t="s">
        <v>19</v>
      </c>
      <c r="E9" s="21"/>
      <c r="F9" s="21"/>
      <c r="G9" s="21"/>
      <c r="H9" s="21"/>
      <c r="I9" s="21"/>
      <c r="J9" s="15"/>
    </row>
    <row r="10" spans="1:10" x14ac:dyDescent="0.25">
      <c r="A10" s="33">
        <f>A27</f>
        <v>42186</v>
      </c>
      <c r="B10" s="34">
        <v>15.16</v>
      </c>
      <c r="C10" s="38">
        <v>1574045</v>
      </c>
      <c r="D10" s="38">
        <v>2106828</v>
      </c>
      <c r="E10" s="17"/>
      <c r="F10" s="17"/>
      <c r="G10" s="17"/>
      <c r="H10" s="17"/>
      <c r="I10" s="2"/>
      <c r="J10" s="15"/>
    </row>
    <row r="11" spans="1:10" x14ac:dyDescent="0.25">
      <c r="A11" s="33">
        <f>A28</f>
        <v>42217</v>
      </c>
      <c r="B11" s="34">
        <v>8.9</v>
      </c>
      <c r="C11" s="38">
        <v>5753537</v>
      </c>
      <c r="D11" s="38">
        <v>2423245</v>
      </c>
      <c r="E11" s="17"/>
      <c r="F11" s="17"/>
      <c r="G11" s="17"/>
      <c r="H11" s="17"/>
      <c r="I11" s="2"/>
      <c r="J11" s="15"/>
    </row>
    <row r="12" spans="1:10" x14ac:dyDescent="0.25">
      <c r="A12" s="33">
        <f>A29</f>
        <v>42248</v>
      </c>
      <c r="B12" s="34">
        <v>5.55</v>
      </c>
      <c r="C12" s="38">
        <v>1480896</v>
      </c>
      <c r="D12" s="38">
        <v>1176624</v>
      </c>
      <c r="E12" s="17"/>
      <c r="F12" s="17"/>
      <c r="G12" s="17"/>
      <c r="H12" s="18"/>
      <c r="I12" s="2"/>
      <c r="J12" s="15"/>
    </row>
    <row r="13" spans="1:10" ht="16.5" thickBot="1" x14ac:dyDescent="0.3">
      <c r="A13" s="35" t="s">
        <v>3</v>
      </c>
      <c r="B13" s="36">
        <f>SUM(B10:B12)</f>
        <v>29.610000000000003</v>
      </c>
      <c r="C13" s="37">
        <f>SUM(C10:C12)</f>
        <v>8808478</v>
      </c>
      <c r="D13" s="37">
        <f>SUM(D10:D12)</f>
        <v>5706697</v>
      </c>
      <c r="E13" s="17"/>
      <c r="F13" s="17"/>
      <c r="G13" s="18"/>
      <c r="H13" s="18"/>
      <c r="I13" s="2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B16" s="11"/>
      <c r="C16" s="11"/>
      <c r="D16" s="12"/>
      <c r="E16" s="12"/>
      <c r="F16" s="12"/>
    </row>
    <row r="17" spans="1:21" x14ac:dyDescent="0.25">
      <c r="C17" s="11"/>
      <c r="D17" s="12"/>
      <c r="E17" s="12"/>
      <c r="F17" s="12"/>
    </row>
    <row r="18" spans="1:21" x14ac:dyDescent="0.25">
      <c r="A18" s="31" t="s">
        <v>0</v>
      </c>
      <c r="B18" s="3"/>
      <c r="C18" s="3"/>
      <c r="D18" s="3"/>
      <c r="E18" s="3"/>
      <c r="F18" s="3"/>
      <c r="G18" s="3"/>
      <c r="H18" s="3"/>
      <c r="I18" s="3"/>
      <c r="J18" s="3"/>
    </row>
    <row r="19" spans="1:21" x14ac:dyDescent="0.25">
      <c r="A19" s="31" t="s">
        <v>1</v>
      </c>
    </row>
    <row r="20" spans="1:21" x14ac:dyDescent="0.25">
      <c r="A20" s="31" t="s">
        <v>22</v>
      </c>
      <c r="F20" s="5" t="s">
        <v>20</v>
      </c>
    </row>
    <row r="21" spans="1:21" x14ac:dyDescent="0.25">
      <c r="A21" s="32"/>
      <c r="F21" s="5"/>
    </row>
    <row r="22" spans="1:21" x14ac:dyDescent="0.25">
      <c r="A22" s="32" t="s">
        <v>16</v>
      </c>
    </row>
    <row r="23" spans="1:21" x14ac:dyDescent="0.25">
      <c r="D23" s="4"/>
      <c r="J23" s="6"/>
    </row>
    <row r="24" spans="1:21" ht="16.5" thickBot="1" x14ac:dyDescent="0.3">
      <c r="E24" s="4"/>
      <c r="G24" s="7"/>
      <c r="J24" s="8"/>
      <c r="O24" s="15"/>
      <c r="P24" s="15"/>
      <c r="Q24" s="15"/>
      <c r="R24" s="15"/>
      <c r="S24" s="15"/>
      <c r="T24" s="15"/>
    </row>
    <row r="25" spans="1:21" ht="16.5" thickBot="1" x14ac:dyDescent="0.3">
      <c r="A25" s="39" t="s">
        <v>2</v>
      </c>
      <c r="B25" s="39" t="s">
        <v>4</v>
      </c>
      <c r="C25" s="55" t="s">
        <v>14</v>
      </c>
      <c r="D25" s="56"/>
      <c r="E25" s="56"/>
      <c r="F25" s="56"/>
      <c r="G25" s="56"/>
      <c r="H25" s="56"/>
      <c r="I25" s="16"/>
      <c r="J25" s="23"/>
      <c r="O25" s="15"/>
      <c r="P25" s="15"/>
      <c r="Q25" s="15"/>
      <c r="R25" s="15"/>
      <c r="S25" s="15"/>
      <c r="T25" s="15"/>
    </row>
    <row r="26" spans="1:21" ht="16.5" thickBot="1" x14ac:dyDescent="0.3">
      <c r="A26" s="41"/>
      <c r="B26" s="41" t="s">
        <v>13</v>
      </c>
      <c r="C26" s="41" t="s">
        <v>5</v>
      </c>
      <c r="D26" s="41" t="s">
        <v>6</v>
      </c>
      <c r="E26" s="41" t="s">
        <v>7</v>
      </c>
      <c r="F26" s="41" t="s">
        <v>8</v>
      </c>
      <c r="G26" s="41" t="s">
        <v>9</v>
      </c>
      <c r="H26" s="41" t="s">
        <v>3</v>
      </c>
      <c r="I26" s="21"/>
      <c r="J26" s="22"/>
      <c r="O26" s="15"/>
      <c r="P26" s="15"/>
      <c r="Q26" s="15"/>
      <c r="R26" s="15"/>
      <c r="S26" s="15"/>
      <c r="T26" s="15"/>
    </row>
    <row r="27" spans="1:21" x14ac:dyDescent="0.25">
      <c r="A27" s="33">
        <v>42186</v>
      </c>
      <c r="B27" s="34">
        <v>7.5</v>
      </c>
      <c r="C27" s="38">
        <v>48396</v>
      </c>
      <c r="D27" s="38">
        <v>78151</v>
      </c>
      <c r="E27" s="38">
        <v>146331</v>
      </c>
      <c r="F27" s="38">
        <v>5837</v>
      </c>
      <c r="G27" s="38">
        <v>77789</v>
      </c>
      <c r="H27" s="38">
        <f>SUM(C27:G27)</f>
        <v>356504</v>
      </c>
      <c r="I27" s="27"/>
      <c r="J27" s="17"/>
      <c r="K27" s="52">
        <v>48395.69</v>
      </c>
      <c r="L27" s="52">
        <v>78151.08</v>
      </c>
      <c r="M27" s="52">
        <v>146330.93</v>
      </c>
      <c r="N27" s="52">
        <v>5836.93</v>
      </c>
      <c r="O27" s="52">
        <v>77788.960000000006</v>
      </c>
      <c r="P27" s="53">
        <f>ROUND(K27,0)</f>
        <v>48396</v>
      </c>
      <c r="Q27" s="53">
        <f t="shared" ref="Q27:T29" si="0">ROUND(L27,0)</f>
        <v>78151</v>
      </c>
      <c r="R27" s="53">
        <f t="shared" si="0"/>
        <v>146331</v>
      </c>
      <c r="S27" s="53">
        <f t="shared" si="0"/>
        <v>5837</v>
      </c>
      <c r="T27" s="53">
        <f t="shared" si="0"/>
        <v>77789</v>
      </c>
      <c r="U27" s="54">
        <f>SUM(P27:T27)</f>
        <v>356504</v>
      </c>
    </row>
    <row r="28" spans="1:21" x14ac:dyDescent="0.25">
      <c r="A28" s="33">
        <v>42217</v>
      </c>
      <c r="B28" s="34">
        <v>14.9</v>
      </c>
      <c r="C28" s="38">
        <v>41765</v>
      </c>
      <c r="D28" s="38">
        <v>70540</v>
      </c>
      <c r="E28" s="38">
        <v>61719</v>
      </c>
      <c r="F28" s="38">
        <v>0</v>
      </c>
      <c r="G28" s="38">
        <v>24273</v>
      </c>
      <c r="H28" s="38">
        <f t="shared" ref="H28:H29" si="1">SUM(C28:G28)</f>
        <v>198297</v>
      </c>
      <c r="I28" s="27"/>
      <c r="J28" s="17"/>
      <c r="K28" s="52">
        <v>41764.980000000003</v>
      </c>
      <c r="L28" s="52">
        <v>70539.59</v>
      </c>
      <c r="M28" s="52">
        <v>61719.43</v>
      </c>
      <c r="N28" s="52">
        <v>0</v>
      </c>
      <c r="O28" s="52">
        <v>24273.38</v>
      </c>
      <c r="P28" s="53">
        <f t="shared" ref="P28:P29" si="2">ROUND(K28,0)</f>
        <v>41765</v>
      </c>
      <c r="Q28" s="53">
        <f t="shared" si="0"/>
        <v>70540</v>
      </c>
      <c r="R28" s="53">
        <f t="shared" si="0"/>
        <v>61719</v>
      </c>
      <c r="S28" s="53">
        <f t="shared" si="0"/>
        <v>0</v>
      </c>
      <c r="T28" s="53">
        <f t="shared" si="0"/>
        <v>24273</v>
      </c>
      <c r="U28" s="54">
        <f t="shared" ref="U28:U29" si="3">SUM(P28:T28)</f>
        <v>198297</v>
      </c>
    </row>
    <row r="29" spans="1:21" x14ac:dyDescent="0.25">
      <c r="A29" s="33">
        <v>42248</v>
      </c>
      <c r="B29" s="34">
        <v>4.55</v>
      </c>
      <c r="C29" s="38">
        <v>47022</v>
      </c>
      <c r="D29" s="38">
        <v>35914</v>
      </c>
      <c r="E29" s="38">
        <v>36998</v>
      </c>
      <c r="F29" s="38">
        <v>0</v>
      </c>
      <c r="G29" s="38">
        <v>6288</v>
      </c>
      <c r="H29" s="38">
        <f t="shared" si="1"/>
        <v>126222</v>
      </c>
      <c r="I29" s="27"/>
      <c r="J29" s="17"/>
      <c r="K29" s="52">
        <v>47021.59</v>
      </c>
      <c r="L29" s="52">
        <v>35913.660000000003</v>
      </c>
      <c r="M29" s="52">
        <v>36997.61</v>
      </c>
      <c r="N29" s="52">
        <v>0</v>
      </c>
      <c r="O29" s="52">
        <v>6287.77</v>
      </c>
      <c r="P29" s="53">
        <f t="shared" si="2"/>
        <v>47022</v>
      </c>
      <c r="Q29" s="53">
        <f t="shared" si="0"/>
        <v>35914</v>
      </c>
      <c r="R29" s="53">
        <f t="shared" si="0"/>
        <v>36998</v>
      </c>
      <c r="S29" s="53">
        <f t="shared" si="0"/>
        <v>0</v>
      </c>
      <c r="T29" s="53">
        <f t="shared" si="0"/>
        <v>6288</v>
      </c>
      <c r="U29" s="54">
        <f t="shared" si="3"/>
        <v>126222</v>
      </c>
    </row>
    <row r="30" spans="1:21" ht="16.5" thickBot="1" x14ac:dyDescent="0.3">
      <c r="A30" s="35" t="s">
        <v>3</v>
      </c>
      <c r="B30" s="36">
        <f t="shared" ref="B30:H30" si="4">SUM(B27:B29)</f>
        <v>26.95</v>
      </c>
      <c r="C30" s="37">
        <f t="shared" si="4"/>
        <v>137183</v>
      </c>
      <c r="D30" s="37">
        <f t="shared" si="4"/>
        <v>184605</v>
      </c>
      <c r="E30" s="37">
        <f t="shared" si="4"/>
        <v>245048</v>
      </c>
      <c r="F30" s="37">
        <f t="shared" si="4"/>
        <v>5837</v>
      </c>
      <c r="G30" s="37">
        <f t="shared" si="4"/>
        <v>108350</v>
      </c>
      <c r="H30" s="37">
        <f t="shared" si="4"/>
        <v>681023</v>
      </c>
      <c r="I30" s="27"/>
      <c r="J30" s="17"/>
      <c r="O30" s="15"/>
      <c r="P30" s="15"/>
      <c r="Q30" s="15"/>
      <c r="R30" s="15"/>
      <c r="S30" s="15"/>
      <c r="T30" s="15"/>
      <c r="U30" s="54">
        <f>SUM(U27:U29)</f>
        <v>681023</v>
      </c>
    </row>
    <row r="31" spans="1:21" x14ac:dyDescent="0.25">
      <c r="G31" s="9"/>
      <c r="H31" s="9"/>
      <c r="O31" s="15"/>
      <c r="P31" s="15"/>
      <c r="Q31" s="15"/>
      <c r="R31" s="15"/>
      <c r="S31" s="15"/>
      <c r="T31" s="15"/>
    </row>
    <row r="32" spans="1:21" x14ac:dyDescent="0.25">
      <c r="A32" s="4" t="s">
        <v>10</v>
      </c>
      <c r="G32" s="9"/>
      <c r="H32" s="9"/>
      <c r="I32" s="9"/>
      <c r="J32" s="9"/>
      <c r="O32" s="15"/>
      <c r="P32" s="15"/>
      <c r="Q32" s="15"/>
      <c r="R32" s="15"/>
      <c r="S32" s="15"/>
      <c r="T32" s="15"/>
    </row>
    <row r="33" spans="1:20" x14ac:dyDescent="0.25">
      <c r="A33" s="19"/>
      <c r="B33" s="11"/>
      <c r="C33" s="14"/>
      <c r="O33" s="15"/>
      <c r="P33" s="15"/>
      <c r="Q33" s="15"/>
      <c r="R33" s="15"/>
      <c r="S33" s="15"/>
      <c r="T33" s="15"/>
    </row>
    <row r="34" spans="1:20" x14ac:dyDescent="0.25">
      <c r="A34" s="12"/>
      <c r="B34" s="11"/>
      <c r="C34" s="11"/>
      <c r="D34" s="12"/>
      <c r="E34" s="12"/>
      <c r="F34" s="12"/>
      <c r="O34" s="50"/>
      <c r="P34" s="50"/>
      <c r="Q34" s="50"/>
      <c r="R34" s="50"/>
      <c r="S34" s="50"/>
      <c r="T34" s="15"/>
    </row>
    <row r="35" spans="1:20" x14ac:dyDescent="0.25">
      <c r="A35" s="31" t="s">
        <v>0</v>
      </c>
      <c r="B35" s="3"/>
      <c r="C35" s="3"/>
      <c r="D35" s="12"/>
      <c r="E35" s="12"/>
      <c r="F35" s="12"/>
      <c r="O35" s="50"/>
      <c r="P35" s="50"/>
      <c r="Q35" s="50"/>
      <c r="R35" s="50"/>
      <c r="S35" s="50"/>
      <c r="T35" s="15"/>
    </row>
    <row r="36" spans="1:20" x14ac:dyDescent="0.25">
      <c r="A36" s="31" t="s">
        <v>1</v>
      </c>
      <c r="D36" s="12"/>
      <c r="E36" s="12"/>
      <c r="F36" s="12"/>
      <c r="O36" s="50"/>
      <c r="P36" s="50"/>
      <c r="Q36" s="50"/>
      <c r="R36" s="50"/>
      <c r="S36" s="50"/>
      <c r="T36" s="15"/>
    </row>
    <row r="37" spans="1:20" x14ac:dyDescent="0.25">
      <c r="A37" s="49" t="str">
        <f>A20</f>
        <v>QUARTER ENDING SEPTEMBER 30, 2015</v>
      </c>
      <c r="D37" s="12"/>
      <c r="E37" s="12"/>
      <c r="F37" s="12"/>
      <c r="O37" s="15"/>
      <c r="P37" s="15"/>
      <c r="Q37" s="15"/>
      <c r="R37" s="15"/>
      <c r="S37" s="15"/>
      <c r="T37" s="15"/>
    </row>
    <row r="38" spans="1:20" x14ac:dyDescent="0.25">
      <c r="A38" s="32"/>
      <c r="D38" s="12"/>
      <c r="E38" s="12"/>
      <c r="F38" s="12"/>
      <c r="O38" s="15"/>
      <c r="P38" s="15"/>
      <c r="Q38" s="15"/>
      <c r="R38" s="15"/>
      <c r="S38" s="15"/>
      <c r="T38" s="15"/>
    </row>
    <row r="39" spans="1:20" x14ac:dyDescent="0.25">
      <c r="A39" s="32" t="s">
        <v>21</v>
      </c>
      <c r="D39" s="12"/>
      <c r="E39" s="12"/>
      <c r="F39" s="12"/>
      <c r="O39" s="15"/>
      <c r="P39" s="15"/>
      <c r="Q39" s="15"/>
      <c r="R39" s="15"/>
      <c r="S39" s="15"/>
      <c r="T39" s="15"/>
    </row>
    <row r="40" spans="1:20" x14ac:dyDescent="0.25">
      <c r="A40" s="15"/>
      <c r="B40" s="15"/>
      <c r="C40" s="28"/>
      <c r="D40" s="15"/>
      <c r="E40" s="24"/>
      <c r="O40" s="15"/>
      <c r="P40" s="15"/>
      <c r="Q40" s="15"/>
      <c r="R40" s="15"/>
      <c r="S40" s="15"/>
      <c r="T40" s="15"/>
    </row>
    <row r="41" spans="1:20" ht="16.5" thickBot="1" x14ac:dyDescent="0.3">
      <c r="A41" s="15"/>
      <c r="B41" s="15"/>
      <c r="C41" s="28"/>
      <c r="D41" s="15"/>
      <c r="E41" s="15"/>
      <c r="O41" s="15"/>
      <c r="P41" s="15"/>
      <c r="Q41" s="15"/>
      <c r="R41" s="15"/>
      <c r="S41" s="15"/>
      <c r="T41" s="15"/>
    </row>
    <row r="42" spans="1:20" x14ac:dyDescent="0.25">
      <c r="A42" s="46" t="s">
        <v>2</v>
      </c>
      <c r="B42" s="46" t="s">
        <v>4</v>
      </c>
      <c r="C42" s="46" t="s">
        <v>11</v>
      </c>
      <c r="D42" s="15"/>
      <c r="E42" s="24"/>
      <c r="O42" s="15"/>
      <c r="P42" s="15"/>
      <c r="Q42" s="15"/>
      <c r="R42" s="15"/>
      <c r="S42" s="15"/>
      <c r="T42" s="15"/>
    </row>
    <row r="43" spans="1:20" x14ac:dyDescent="0.25">
      <c r="A43" s="47"/>
      <c r="B43" s="47" t="s">
        <v>13</v>
      </c>
      <c r="C43" s="47" t="s">
        <v>15</v>
      </c>
      <c r="D43" s="15"/>
      <c r="E43" s="24"/>
    </row>
    <row r="44" spans="1:20" x14ac:dyDescent="0.25">
      <c r="A44" s="43">
        <f>A27</f>
        <v>42186</v>
      </c>
      <c r="B44" s="34">
        <v>15.16</v>
      </c>
      <c r="C44" s="38">
        <v>1205141</v>
      </c>
      <c r="D44" s="15"/>
      <c r="E44" s="28" t="s">
        <v>10</v>
      </c>
    </row>
    <row r="45" spans="1:20" x14ac:dyDescent="0.25">
      <c r="A45" s="43">
        <f>A28</f>
        <v>42217</v>
      </c>
      <c r="B45" s="34">
        <v>8.8699999999999992</v>
      </c>
      <c r="C45" s="38">
        <v>2198417</v>
      </c>
      <c r="D45" s="15"/>
      <c r="E45" s="28" t="s">
        <v>10</v>
      </c>
    </row>
    <row r="46" spans="1:20" x14ac:dyDescent="0.25">
      <c r="A46" s="43">
        <f>A29</f>
        <v>42248</v>
      </c>
      <c r="B46" s="34">
        <v>5.55</v>
      </c>
      <c r="C46" s="38">
        <v>1011690</v>
      </c>
      <c r="D46" s="15"/>
      <c r="E46" s="28" t="s">
        <v>10</v>
      </c>
    </row>
    <row r="47" spans="1:20" ht="16.5" thickBot="1" x14ac:dyDescent="0.3">
      <c r="A47" s="44" t="s">
        <v>3</v>
      </c>
      <c r="B47" s="48">
        <f>SUM(B44:B46)</f>
        <v>29.580000000000002</v>
      </c>
      <c r="C47" s="45">
        <f>SUM(C44:C46)</f>
        <v>4415248</v>
      </c>
      <c r="D47" s="15"/>
      <c r="E47" s="15"/>
    </row>
    <row r="49" spans="1:6" x14ac:dyDescent="0.25">
      <c r="A49" s="10"/>
      <c r="D49" s="12"/>
      <c r="E49" s="12"/>
      <c r="F49" s="12"/>
    </row>
    <row r="50" spans="1:6" x14ac:dyDescent="0.25">
      <c r="A50" s="14"/>
      <c r="B50" s="11"/>
      <c r="C50" s="11"/>
      <c r="D50" s="12"/>
      <c r="E50" s="12"/>
      <c r="F50" s="12"/>
    </row>
    <row r="51" spans="1:6" x14ac:dyDescent="0.25">
      <c r="A51" s="14"/>
      <c r="B51" s="11"/>
      <c r="C51" s="11"/>
      <c r="D51" s="12"/>
      <c r="E51" s="12"/>
      <c r="F51" s="12"/>
    </row>
    <row r="52" spans="1:6" x14ac:dyDescent="0.25">
      <c r="A52" s="14"/>
      <c r="B52" s="13"/>
      <c r="C52" s="13"/>
      <c r="D52" s="12"/>
      <c r="E52" s="12"/>
      <c r="F52" s="12"/>
    </row>
    <row r="53" spans="1:6" x14ac:dyDescent="0.25">
      <c r="A53" s="11"/>
      <c r="B53" s="11"/>
      <c r="C53" s="11"/>
      <c r="D53" s="12"/>
      <c r="E53" s="12"/>
      <c r="F53" s="12"/>
    </row>
    <row r="54" spans="1:6" x14ac:dyDescent="0.25">
      <c r="A54" s="11"/>
      <c r="D54" s="12"/>
      <c r="E54" s="12"/>
      <c r="F54" s="12"/>
    </row>
  </sheetData>
  <mergeCells count="1">
    <mergeCell ref="C25:H25"/>
  </mergeCells>
  <phoneticPr fontId="1" type="noConversion"/>
  <pageMargins left="0.75" right="0.25" top="0.75" bottom="0.25" header="0" footer="0"/>
  <pageSetup scale="75" orientation="landscape" r:id="rId1"/>
  <headerFooter alignWithMargins="0">
    <oddFooter>&amp;L&amp;"Helv,Italic"&amp;8&amp;Z&amp;F &amp;A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 report</vt:lpstr>
      <vt:lpstr>'DEP report'!Print_Area</vt:lpstr>
      <vt:lpstr>'DEP report'!Print_Area_MI</vt:lpstr>
    </vt:vector>
  </TitlesOfParts>
  <Company>Pasco County BOCC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M Chamberlain</dc:creator>
  <cp:lastModifiedBy>Borderieux, Scott</cp:lastModifiedBy>
  <cp:lastPrinted>2015-07-28T16:01:35Z</cp:lastPrinted>
  <dcterms:created xsi:type="dcterms:W3CDTF">2006-07-06T21:04:10Z</dcterms:created>
  <dcterms:modified xsi:type="dcterms:W3CDTF">2015-11-16T20:57:56Z</dcterms:modified>
</cp:coreProperties>
</file>